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laragon\www\guilherme\public\modulos\curso_basico_dois\arquivos_curso\"/>
    </mc:Choice>
  </mc:AlternateContent>
  <xr:revisionPtr revIDLastSave="0" documentId="8_{374832AB-2A53-4FEB-AE79-31862FDE3371}" xr6:coauthVersionLast="47" xr6:coauthVersionMax="47" xr10:uidLastSave="{00000000-0000-0000-0000-000000000000}"/>
  <bookViews>
    <workbookView xWindow="-120" yWindow="-120" windowWidth="29040" windowHeight="15720" xr2:uid="{88395F46-39A3-4F90-AC35-023D61A448A8}"/>
  </bookViews>
  <sheets>
    <sheet name="Planilha1" sheetId="1" r:id="rId1"/>
  </sheets>
  <definedNames>
    <definedName name="_xlnm._FilterDatabase" localSheetId="0" hidden="1">Planilha1!$U$6:$AB$19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7" i="1" l="1"/>
  <c r="Q18" i="1"/>
  <c r="Q19" i="1"/>
  <c r="Q16" i="1"/>
  <c r="Q15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7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7" i="1"/>
</calcChain>
</file>

<file path=xl/sharedStrings.xml><?xml version="1.0" encoding="utf-8"?>
<sst xmlns="http://schemas.openxmlformats.org/spreadsheetml/2006/main" count="74" uniqueCount="38">
  <si>
    <t>Nome</t>
  </si>
  <si>
    <t>Segmento</t>
  </si>
  <si>
    <t>Cliente A</t>
  </si>
  <si>
    <t>Cliente B</t>
  </si>
  <si>
    <t>Cliente C</t>
  </si>
  <si>
    <t>Cliente D</t>
  </si>
  <si>
    <t>Cliente E</t>
  </si>
  <si>
    <t>A</t>
  </si>
  <si>
    <t>B</t>
  </si>
  <si>
    <t>C</t>
  </si>
  <si>
    <t>D</t>
  </si>
  <si>
    <t>Tabela dimensão Produto</t>
  </si>
  <si>
    <t>Tabela dimensão Cliente</t>
  </si>
  <si>
    <t>Data</t>
  </si>
  <si>
    <t>ClienteID</t>
  </si>
  <si>
    <t>ProdutoID</t>
  </si>
  <si>
    <t>Tabela Fato Vendas</t>
  </si>
  <si>
    <t>Produto</t>
  </si>
  <si>
    <t>Produto A</t>
  </si>
  <si>
    <t>Produto B</t>
  </si>
  <si>
    <t>Produto C</t>
  </si>
  <si>
    <t>Produto D</t>
  </si>
  <si>
    <t>Produto E</t>
  </si>
  <si>
    <t>S001</t>
  </si>
  <si>
    <t>S002</t>
  </si>
  <si>
    <t>S003</t>
  </si>
  <si>
    <t>S004</t>
  </si>
  <si>
    <t>S005</t>
  </si>
  <si>
    <t xml:space="preserve">ID </t>
  </si>
  <si>
    <t>N*</t>
  </si>
  <si>
    <t>Nome Cliente</t>
  </si>
  <si>
    <t>Nome Produto</t>
  </si>
  <si>
    <t>Quantidade Vendas</t>
  </si>
  <si>
    <t>SKU Produto</t>
  </si>
  <si>
    <t>Estoque</t>
  </si>
  <si>
    <t>Tabela Fato Estoque Entradas</t>
  </si>
  <si>
    <t>Vendas</t>
  </si>
  <si>
    <t>Saldo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</si>
</sst>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/>
    </xf>
    <xf numFmtId="0" fontId="0" fillId="8" borderId="1" xfId="0" applyFill="1" applyBorder="1"/>
    <xf numFmtId="0" fontId="1" fillId="8" borderId="1" xfId="0" applyFont="1" applyFill="1" applyBorder="1" applyAlignment="1">
      <alignment horizontal="center"/>
    </xf>
    <xf numFmtId="0" fontId="0" fillId="9" borderId="2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3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57150</xdr:colOff>
      <xdr:row>7</xdr:row>
      <xdr:rowOff>142875</xdr:rowOff>
    </xdr:from>
    <xdr:to>
      <xdr:col>20</xdr:col>
      <xdr:colOff>533400</xdr:colOff>
      <xdr:row>7</xdr:row>
      <xdr:rowOff>142875</xdr:rowOff>
    </xdr:to>
    <xdr:cxnSp macro="">
      <xdr:nvCxnSpPr>
        <xdr:cNvPr id="19" name="Conector de Seta Reta 18">
          <a:extLst>
            <a:ext uri="{FF2B5EF4-FFF2-40B4-BE49-F238E27FC236}">
              <a16:creationId xmlns:a16="http://schemas.microsoft.com/office/drawing/2014/main" id="{9B02B624-F919-4966-742B-96026EF23234}"/>
            </a:ext>
          </a:extLst>
        </xdr:cNvPr>
        <xdr:cNvCxnSpPr/>
      </xdr:nvCxnSpPr>
      <xdr:spPr>
        <a:xfrm>
          <a:off x="1885950" y="1476375"/>
          <a:ext cx="1695450" cy="0"/>
        </a:xfrm>
        <a:prstGeom prst="straightConnector1">
          <a:avLst/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57150</xdr:colOff>
      <xdr:row>15</xdr:row>
      <xdr:rowOff>142875</xdr:rowOff>
    </xdr:from>
    <xdr:to>
      <xdr:col>20</xdr:col>
      <xdr:colOff>533400</xdr:colOff>
      <xdr:row>15</xdr:row>
      <xdr:rowOff>142875</xdr:rowOff>
    </xdr:to>
    <xdr:cxnSp macro="">
      <xdr:nvCxnSpPr>
        <xdr:cNvPr id="20" name="Conector de Seta Reta 19">
          <a:extLst>
            <a:ext uri="{FF2B5EF4-FFF2-40B4-BE49-F238E27FC236}">
              <a16:creationId xmlns:a16="http://schemas.microsoft.com/office/drawing/2014/main" id="{FA4AC56E-D2C2-4E6F-97BF-95076F976156}"/>
            </a:ext>
          </a:extLst>
        </xdr:cNvPr>
        <xdr:cNvCxnSpPr/>
      </xdr:nvCxnSpPr>
      <xdr:spPr>
        <a:xfrm>
          <a:off x="1885950" y="1524000"/>
          <a:ext cx="1695450" cy="0"/>
        </a:xfrm>
        <a:prstGeom prst="straightConnector1">
          <a:avLst/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600075</xdr:colOff>
      <xdr:row>16</xdr:row>
      <xdr:rowOff>38100</xdr:rowOff>
    </xdr:from>
    <xdr:to>
      <xdr:col>10</xdr:col>
      <xdr:colOff>47625</xdr:colOff>
      <xdr:row>16</xdr:row>
      <xdr:rowOff>38100</xdr:rowOff>
    </xdr:to>
    <xdr:cxnSp macro="">
      <xdr:nvCxnSpPr>
        <xdr:cNvPr id="23" name="Conector de Seta Reta 22">
          <a:extLst>
            <a:ext uri="{FF2B5EF4-FFF2-40B4-BE49-F238E27FC236}">
              <a16:creationId xmlns:a16="http://schemas.microsoft.com/office/drawing/2014/main" id="{7A40DB4D-80DD-FE6B-5613-A791472DF73F}"/>
            </a:ext>
          </a:extLst>
        </xdr:cNvPr>
        <xdr:cNvCxnSpPr/>
      </xdr:nvCxnSpPr>
      <xdr:spPr>
        <a:xfrm flipH="1">
          <a:off x="3895725" y="3181350"/>
          <a:ext cx="1885950" cy="0"/>
        </a:xfrm>
        <a:prstGeom prst="straightConnector1">
          <a:avLst/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268940</xdr:colOff>
      <xdr:row>20</xdr:row>
      <xdr:rowOff>56028</xdr:rowOff>
    </xdr:from>
    <xdr:to>
      <xdr:col>8</xdr:col>
      <xdr:colOff>89646</xdr:colOff>
      <xdr:row>42</xdr:row>
      <xdr:rowOff>78441</xdr:rowOff>
    </xdr:to>
    <xdr:sp macro="" textlink="">
      <xdr:nvSpPr>
        <xdr:cNvPr id="24" name="CaixaDeTexto 23">
          <a:extLst>
            <a:ext uri="{FF2B5EF4-FFF2-40B4-BE49-F238E27FC236}">
              <a16:creationId xmlns:a16="http://schemas.microsoft.com/office/drawing/2014/main" id="{F614E8DE-E722-07B5-451D-53D164A5EC57}"/>
            </a:ext>
          </a:extLst>
        </xdr:cNvPr>
        <xdr:cNvSpPr txBox="1"/>
      </xdr:nvSpPr>
      <xdr:spPr>
        <a:xfrm>
          <a:off x="268940" y="3955675"/>
          <a:ext cx="5053853" cy="4213413"/>
        </a:xfrm>
        <a:prstGeom prst="roundRect">
          <a:avLst>
            <a:gd name="adj" fmla="val 1773"/>
          </a:avLst>
        </a:prstGeom>
        <a:solidFill>
          <a:schemeClr val="accent2">
            <a:lumMod val="20000"/>
            <a:lumOff val="80000"/>
          </a:schemeClr>
        </a:solidFill>
        <a:ln w="9525" cmpd="sng"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1400" b="1"/>
            <a:t>📊 Tabela Fato x Tabela Dimensão — Conceito na prática</a:t>
          </a:r>
        </a:p>
        <a:p>
          <a:pPr algn="ctr"/>
          <a:endParaRPr lang="pt-BR" sz="1400" b="1"/>
        </a:p>
        <a:p>
          <a:pPr algn="ctr"/>
          <a:r>
            <a:rPr lang="pt-BR" sz="1400"/>
            <a:t>Este exemplo foi construído para demonstrar, de forma simples, a diferença entre </a:t>
          </a:r>
          <a:r>
            <a:rPr lang="pt-BR" sz="1400" b="1"/>
            <a:t>tabelas fato</a:t>
          </a:r>
          <a:r>
            <a:rPr lang="pt-BR" sz="1400"/>
            <a:t> e </a:t>
          </a:r>
          <a:r>
            <a:rPr lang="pt-BR" sz="1400" b="1"/>
            <a:t>tabelas dimensão</a:t>
          </a:r>
          <a:r>
            <a:rPr lang="pt-BR" sz="1400"/>
            <a:t>, seguindo boas práticas de modelagem de dados.</a:t>
          </a:r>
        </a:p>
        <a:p>
          <a:pPr algn="ctr"/>
          <a:r>
            <a:rPr lang="pt-BR" sz="1400" b="1"/>
            <a:t>Tabelas Dimensão</a:t>
          </a:r>
        </a:p>
        <a:p>
          <a:pPr algn="ctr"/>
          <a:br>
            <a:rPr lang="pt-BR" sz="1400"/>
          </a:br>
          <a:r>
            <a:rPr lang="pt-BR" sz="1400"/>
            <a:t>São responsáveis por armazenar informações </a:t>
          </a:r>
          <a:r>
            <a:rPr lang="pt-BR" sz="1400" b="1"/>
            <a:t>descritivas</a:t>
          </a:r>
          <a:r>
            <a:rPr lang="pt-BR" sz="1400"/>
            <a:t> do negócio, como clientes e produtos.</a:t>
          </a:r>
        </a:p>
        <a:p>
          <a:pPr algn="ctr"/>
          <a:br>
            <a:rPr lang="pt-BR" sz="1400"/>
          </a:br>
          <a:r>
            <a:rPr lang="pt-BR" sz="1400"/>
            <a:t>Cada registro representa uma entidade única e não deve conter valores agregados.</a:t>
          </a:r>
        </a:p>
        <a:p>
          <a:pPr algn="ctr"/>
          <a:r>
            <a:rPr lang="pt-BR" sz="1400"/>
            <a:t>Exemplos:</a:t>
          </a:r>
        </a:p>
        <a:p>
          <a:pPr algn="ctr"/>
          <a:r>
            <a:rPr lang="pt-BR" sz="1400"/>
            <a:t>Dim Cliente (ClienteID, Nome, Segmento)</a:t>
          </a:r>
        </a:p>
        <a:p>
          <a:pPr algn="ctr"/>
          <a:r>
            <a:rPr lang="pt-BR" sz="1400"/>
            <a:t>Dim Produto (ProdutoID, SKU, Nome do Produto)</a:t>
          </a:r>
        </a:p>
        <a:p>
          <a:pPr algn="ctr"/>
          <a:endParaRPr lang="pt-BR" sz="1400"/>
        </a:p>
      </xdr:txBody>
    </xdr:sp>
    <xdr:clientData/>
  </xdr:twoCellAnchor>
  <xdr:twoCellAnchor>
    <xdr:from>
      <xdr:col>9</xdr:col>
      <xdr:colOff>96370</xdr:colOff>
      <xdr:row>20</xdr:row>
      <xdr:rowOff>73958</xdr:rowOff>
    </xdr:from>
    <xdr:to>
      <xdr:col>17</xdr:col>
      <xdr:colOff>208429</xdr:colOff>
      <xdr:row>42</xdr:row>
      <xdr:rowOff>96371</xdr:rowOff>
    </xdr:to>
    <xdr:sp macro="" textlink="">
      <xdr:nvSpPr>
        <xdr:cNvPr id="25" name="CaixaDeTexto 24">
          <a:extLst>
            <a:ext uri="{FF2B5EF4-FFF2-40B4-BE49-F238E27FC236}">
              <a16:creationId xmlns:a16="http://schemas.microsoft.com/office/drawing/2014/main" id="{54FB89CD-C79E-4730-BCF6-80257E61FE3B}"/>
            </a:ext>
          </a:extLst>
        </xdr:cNvPr>
        <xdr:cNvSpPr txBox="1"/>
      </xdr:nvSpPr>
      <xdr:spPr>
        <a:xfrm>
          <a:off x="5934635" y="3973605"/>
          <a:ext cx="5053853" cy="4213413"/>
        </a:xfrm>
        <a:prstGeom prst="roundRect">
          <a:avLst>
            <a:gd name="adj" fmla="val 1773"/>
          </a:avLst>
        </a:prstGeom>
        <a:solidFill>
          <a:schemeClr val="accent4">
            <a:lumMod val="20000"/>
            <a:lumOff val="80000"/>
          </a:schemeClr>
        </a:solidFill>
        <a:ln w="9525" cmpd="sng"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indent="0" algn="ctr"/>
          <a:r>
            <a:rPr lang="pt-BR" sz="1400" b="1">
              <a:solidFill>
                <a:schemeClr val="dk1"/>
              </a:solidFill>
              <a:latin typeface="+mn-lt"/>
              <a:ea typeface="+mn-ea"/>
              <a:cs typeface="+mn-cs"/>
            </a:rPr>
            <a:t>📊 Tabela Fato x Tabela Dimensão — Conceito na prática</a:t>
          </a:r>
        </a:p>
        <a:p>
          <a:pPr marL="0" indent="0" algn="ctr"/>
          <a:endParaRPr lang="pt-BR" sz="14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lang="pt-BR" sz="1400" b="1">
              <a:solidFill>
                <a:schemeClr val="dk1"/>
              </a:solidFill>
              <a:latin typeface="+mn-lt"/>
              <a:ea typeface="+mn-ea"/>
              <a:cs typeface="+mn-cs"/>
            </a:rPr>
            <a:t>Tabelas Fato</a:t>
          </a:r>
          <a:br>
            <a:rPr lang="pt-BR" sz="1400" b="1">
              <a:solidFill>
                <a:schemeClr val="dk1"/>
              </a:solidFill>
              <a:latin typeface="+mn-lt"/>
              <a:ea typeface="+mn-ea"/>
              <a:cs typeface="+mn-cs"/>
            </a:rPr>
          </a:br>
          <a:r>
            <a:rPr lang="pt-BR" sz="1400" b="1">
              <a:solidFill>
                <a:schemeClr val="dk1"/>
              </a:solidFill>
              <a:latin typeface="+mn-lt"/>
              <a:ea typeface="+mn-ea"/>
              <a:cs typeface="+mn-cs"/>
            </a:rPr>
            <a:t>Registram os eventos do negócio, como vendas ou entradas de estoque.</a:t>
          </a:r>
          <a:br>
            <a:rPr lang="pt-BR" sz="1400" b="1">
              <a:solidFill>
                <a:schemeClr val="dk1"/>
              </a:solidFill>
              <a:latin typeface="+mn-lt"/>
              <a:ea typeface="+mn-ea"/>
              <a:cs typeface="+mn-cs"/>
            </a:rPr>
          </a:br>
          <a:r>
            <a:rPr lang="pt-BR" sz="1400" b="1">
              <a:solidFill>
                <a:schemeClr val="dk1"/>
              </a:solidFill>
              <a:latin typeface="+mn-lt"/>
              <a:ea typeface="+mn-ea"/>
              <a:cs typeface="+mn-cs"/>
            </a:rPr>
            <a:t>Contêm métricas (quantidade, estoque, vendas) e chaves que apontam para as dimensões.</a:t>
          </a:r>
        </a:p>
        <a:p>
          <a:pPr marL="0" indent="0" algn="ctr"/>
          <a:r>
            <a:rPr lang="pt-BR" sz="1400" b="1">
              <a:solidFill>
                <a:schemeClr val="dk1"/>
              </a:solidFill>
              <a:latin typeface="+mn-lt"/>
              <a:ea typeface="+mn-ea"/>
              <a:cs typeface="+mn-cs"/>
            </a:rPr>
            <a:t>Exemplos:</a:t>
          </a:r>
        </a:p>
        <a:p>
          <a:pPr marL="0" indent="0" algn="ctr"/>
          <a:r>
            <a:rPr lang="pt-BR" sz="1400" b="1">
              <a:solidFill>
                <a:schemeClr val="dk1"/>
              </a:solidFill>
              <a:latin typeface="+mn-lt"/>
              <a:ea typeface="+mn-ea"/>
              <a:cs typeface="+mn-cs"/>
            </a:rPr>
            <a:t>Fato Vendas</a:t>
          </a:r>
        </a:p>
        <a:p>
          <a:pPr marL="0" indent="0" algn="ctr"/>
          <a:r>
            <a:rPr lang="pt-BR" sz="1400" b="1">
              <a:solidFill>
                <a:schemeClr val="dk1"/>
              </a:solidFill>
              <a:latin typeface="+mn-lt"/>
              <a:ea typeface="+mn-ea"/>
              <a:cs typeface="+mn-cs"/>
            </a:rPr>
            <a:t>Fato Estoque Entradas</a:t>
          </a:r>
        </a:p>
        <a:p>
          <a:pPr marL="0" indent="0" algn="ctr"/>
          <a:endParaRPr lang="pt-BR" sz="14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18</xdr:col>
      <xdr:colOff>136712</xdr:colOff>
      <xdr:row>20</xdr:row>
      <xdr:rowOff>103093</xdr:rowOff>
    </xdr:from>
    <xdr:to>
      <xdr:col>25</xdr:col>
      <xdr:colOff>461682</xdr:colOff>
      <xdr:row>42</xdr:row>
      <xdr:rowOff>125506</xdr:rowOff>
    </xdr:to>
    <xdr:sp macro="" textlink="">
      <xdr:nvSpPr>
        <xdr:cNvPr id="26" name="CaixaDeTexto 25">
          <a:extLst>
            <a:ext uri="{FF2B5EF4-FFF2-40B4-BE49-F238E27FC236}">
              <a16:creationId xmlns:a16="http://schemas.microsoft.com/office/drawing/2014/main" id="{DED0EBF1-D127-429F-8A44-8B85916E2A39}"/>
            </a:ext>
          </a:extLst>
        </xdr:cNvPr>
        <xdr:cNvSpPr txBox="1"/>
      </xdr:nvSpPr>
      <xdr:spPr>
        <a:xfrm>
          <a:off x="11521888" y="4002740"/>
          <a:ext cx="5053853" cy="4213413"/>
        </a:xfrm>
        <a:prstGeom prst="roundRect">
          <a:avLst>
            <a:gd name="adj" fmla="val 976"/>
          </a:avLst>
        </a:prstGeom>
        <a:solidFill>
          <a:schemeClr val="accent3">
            <a:lumMod val="20000"/>
            <a:lumOff val="80000"/>
          </a:schemeClr>
        </a:solidFill>
        <a:ln w="9525" cmpd="sng"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indent="0" algn="ctr"/>
          <a:r>
            <a:rPr lang="pt-BR" sz="1400" b="1">
              <a:solidFill>
                <a:schemeClr val="dk1"/>
              </a:solidFill>
              <a:latin typeface="+mn-lt"/>
              <a:ea typeface="+mn-ea"/>
              <a:cs typeface="+mn-cs"/>
            </a:rPr>
            <a:t>📊 Tabela Fato x Tabela Dimensão — Conceito na prática</a:t>
          </a:r>
        </a:p>
        <a:p>
          <a:pPr marL="0" indent="0" algn="ctr"/>
          <a:endParaRPr lang="pt-BR" sz="14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lang="pt-BR" sz="1400" b="1">
              <a:solidFill>
                <a:schemeClr val="dk1"/>
              </a:solidFill>
              <a:latin typeface="+mn-lt"/>
              <a:ea typeface="+mn-ea"/>
              <a:cs typeface="+mn-cs"/>
            </a:rPr>
            <a:t>Relacionamento entre as tabelas</a:t>
          </a:r>
        </a:p>
        <a:p>
          <a:pPr marL="0" indent="0" algn="ctr"/>
          <a:r>
            <a:rPr lang="pt-BR" sz="1400" b="1">
              <a:solidFill>
                <a:schemeClr val="dk1"/>
              </a:solidFill>
              <a:latin typeface="+mn-lt"/>
              <a:ea typeface="+mn-ea"/>
              <a:cs typeface="+mn-cs"/>
            </a:rPr>
            <a:t>Uma dimensão se relaciona com vários registros da tabela fato (1 → N)</a:t>
          </a:r>
        </a:p>
        <a:p>
          <a:pPr marL="0" indent="0" algn="ctr"/>
          <a:r>
            <a:rPr lang="pt-BR" sz="1400" b="1">
              <a:solidFill>
                <a:schemeClr val="dk1"/>
              </a:solidFill>
              <a:latin typeface="+mn-lt"/>
              <a:ea typeface="+mn-ea"/>
              <a:cs typeface="+mn-cs"/>
            </a:rPr>
            <a:t>A tabela fato sempre deve ser filtrada pela dimensão</a:t>
          </a:r>
        </a:p>
        <a:p>
          <a:pPr marL="0" indent="0" algn="ctr"/>
          <a:r>
            <a:rPr lang="pt-BR" sz="1400" b="1">
              <a:solidFill>
                <a:schemeClr val="dk1"/>
              </a:solidFill>
              <a:latin typeface="+mn-lt"/>
              <a:ea typeface="+mn-ea"/>
              <a:cs typeface="+mn-cs"/>
            </a:rPr>
            <a:t>Nunca o contrário</a:t>
          </a:r>
        </a:p>
        <a:p>
          <a:pPr marL="0" indent="0" algn="ctr"/>
          <a:r>
            <a:rPr lang="pt-BR" sz="1400" b="1">
              <a:solidFill>
                <a:schemeClr val="dk1"/>
              </a:solidFill>
              <a:latin typeface="+mn-lt"/>
              <a:ea typeface="+mn-ea"/>
              <a:cs typeface="+mn-cs"/>
            </a:rPr>
            <a:t>Essa estrutura facilita análises, melhora a performance e garante consistência no uso dos dados em ferramentas de BI como Power BI.</a:t>
          </a:r>
        </a:p>
        <a:p>
          <a:pPr marL="0" indent="0" algn="ctr"/>
          <a:endParaRPr lang="pt-BR" sz="14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A4FEB6-51B5-4EB5-89AF-F9EF2A292448}">
  <dimension ref="B5:AC19"/>
  <sheetViews>
    <sheetView showGridLines="0" tabSelected="1" zoomScale="85" zoomScaleNormal="85" workbookViewId="0">
      <selection activeCell="AB28" sqref="AB28:AB29"/>
    </sheetView>
  </sheetViews>
  <sheetFormatPr defaultRowHeight="15" x14ac:dyDescent="0.25"/>
  <cols>
    <col min="3" max="3" width="10.140625" bestFit="1" customWidth="1"/>
    <col min="4" max="4" width="11.85546875" bestFit="1" customWidth="1"/>
    <col min="6" max="6" width="11.140625" customWidth="1"/>
    <col min="13" max="13" width="10.5703125" bestFit="1" customWidth="1"/>
    <col min="23" max="23" width="9.28515625" bestFit="1" customWidth="1"/>
    <col min="24" max="24" width="10.42578125" bestFit="1" customWidth="1"/>
    <col min="25" max="25" width="15" customWidth="1"/>
    <col min="26" max="26" width="12.7109375" customWidth="1"/>
    <col min="27" max="27" width="23.28515625" bestFit="1" customWidth="1"/>
    <col min="28" max="28" width="12.7109375" bestFit="1" customWidth="1"/>
    <col min="29" max="29" width="13.85546875" bestFit="1" customWidth="1"/>
  </cols>
  <sheetData>
    <row r="5" spans="2:29" x14ac:dyDescent="0.25">
      <c r="B5" s="23" t="s">
        <v>35</v>
      </c>
      <c r="C5" s="23"/>
      <c r="D5" s="23"/>
      <c r="E5" s="23"/>
      <c r="F5" s="23"/>
      <c r="L5" s="6" t="s">
        <v>12</v>
      </c>
      <c r="M5" s="6"/>
      <c r="N5" s="6"/>
      <c r="S5" s="16"/>
      <c r="T5" s="16"/>
      <c r="U5" s="16"/>
      <c r="W5" s="17" t="s">
        <v>16</v>
      </c>
      <c r="X5" s="17"/>
      <c r="Y5" s="17"/>
      <c r="Z5" s="17"/>
      <c r="AA5" s="17"/>
      <c r="AB5" s="17"/>
      <c r="AC5" s="17"/>
    </row>
    <row r="6" spans="2:29" x14ac:dyDescent="0.25">
      <c r="B6" s="9" t="s">
        <v>28</v>
      </c>
      <c r="C6" s="9" t="s">
        <v>13</v>
      </c>
      <c r="D6" s="11" t="s">
        <v>33</v>
      </c>
      <c r="E6" s="12" t="s">
        <v>34</v>
      </c>
      <c r="F6" s="12" t="s">
        <v>17</v>
      </c>
      <c r="L6" s="7" t="s">
        <v>14</v>
      </c>
      <c r="M6" s="8" t="s">
        <v>0</v>
      </c>
      <c r="N6" s="8" t="s">
        <v>1</v>
      </c>
      <c r="S6" s="16"/>
      <c r="T6" s="16"/>
      <c r="U6" s="16"/>
      <c r="W6" s="9" t="s">
        <v>28</v>
      </c>
      <c r="X6" s="9" t="s">
        <v>13</v>
      </c>
      <c r="Y6" s="10" t="s">
        <v>14</v>
      </c>
      <c r="Z6" s="11" t="s">
        <v>15</v>
      </c>
      <c r="AA6" s="12" t="s">
        <v>32</v>
      </c>
      <c r="AB6" s="18" t="s">
        <v>30</v>
      </c>
      <c r="AC6" s="21" t="s">
        <v>31</v>
      </c>
    </row>
    <row r="7" spans="2:29" ht="18.75" x14ac:dyDescent="0.25">
      <c r="B7" s="1">
        <v>1</v>
      </c>
      <c r="C7" s="2">
        <v>46032</v>
      </c>
      <c r="D7" s="25" t="s">
        <v>23</v>
      </c>
      <c r="E7" s="1">
        <v>5</v>
      </c>
      <c r="F7" s="8" t="s">
        <v>18</v>
      </c>
      <c r="L7" s="8">
        <v>1</v>
      </c>
      <c r="M7" s="8" t="s">
        <v>2</v>
      </c>
      <c r="N7" s="8" t="s">
        <v>7</v>
      </c>
      <c r="S7" s="13">
        <v>1</v>
      </c>
      <c r="T7" s="14"/>
      <c r="U7" s="5" t="s">
        <v>29</v>
      </c>
      <c r="W7" s="1">
        <v>1</v>
      </c>
      <c r="X7" s="2">
        <v>46032</v>
      </c>
      <c r="Y7" s="1">
        <v>1</v>
      </c>
      <c r="Z7" s="1">
        <v>1</v>
      </c>
      <c r="AA7" s="1">
        <v>5</v>
      </c>
      <c r="AB7" s="20" t="str">
        <f>VLOOKUP(Y7,$L$6:$N$11,2)</f>
        <v>Cliente A</v>
      </c>
      <c r="AC7" s="22" t="str">
        <f>VLOOKUP(Z7,$L$14:$N$19,3)</f>
        <v>Produto A</v>
      </c>
    </row>
    <row r="8" spans="2:29" x14ac:dyDescent="0.25">
      <c r="B8" s="1">
        <v>2</v>
      </c>
      <c r="C8" s="2">
        <v>46033</v>
      </c>
      <c r="D8" s="25" t="s">
        <v>23</v>
      </c>
      <c r="E8" s="1">
        <v>6</v>
      </c>
      <c r="F8" s="8" t="s">
        <v>18</v>
      </c>
      <c r="L8" s="8">
        <v>2</v>
      </c>
      <c r="M8" s="8" t="s">
        <v>3</v>
      </c>
      <c r="N8" s="8" t="s">
        <v>7</v>
      </c>
      <c r="S8" s="16"/>
      <c r="T8" s="16"/>
      <c r="U8" s="16"/>
      <c r="W8" s="1">
        <v>2</v>
      </c>
      <c r="X8" s="2">
        <v>46033</v>
      </c>
      <c r="Y8" s="1">
        <v>2</v>
      </c>
      <c r="Z8" s="1">
        <v>1</v>
      </c>
      <c r="AA8" s="1">
        <v>6</v>
      </c>
      <c r="AB8" s="20" t="str">
        <f t="shared" ref="AB8:AB19" si="0">VLOOKUP(Y8,$L$6:$N$11,2)</f>
        <v>Cliente B</v>
      </c>
      <c r="AC8" s="22" t="str">
        <f t="shared" ref="AC8:AC19" si="1">VLOOKUP(Z8,$L$14:$N$19,3)</f>
        <v>Produto A</v>
      </c>
    </row>
    <row r="9" spans="2:29" x14ac:dyDescent="0.25">
      <c r="B9" s="1">
        <v>3</v>
      </c>
      <c r="C9" s="2">
        <v>46034</v>
      </c>
      <c r="D9" s="25" t="s">
        <v>23</v>
      </c>
      <c r="E9" s="1">
        <v>7</v>
      </c>
      <c r="F9" s="8" t="s">
        <v>18</v>
      </c>
      <c r="L9" s="8">
        <v>3</v>
      </c>
      <c r="M9" s="8" t="s">
        <v>4</v>
      </c>
      <c r="N9" s="8" t="s">
        <v>8</v>
      </c>
      <c r="S9" s="16"/>
      <c r="T9" s="16"/>
      <c r="U9" s="16"/>
      <c r="W9" s="1">
        <v>3</v>
      </c>
      <c r="X9" s="2">
        <v>46034</v>
      </c>
      <c r="Y9" s="1">
        <v>3</v>
      </c>
      <c r="Z9" s="1">
        <v>2</v>
      </c>
      <c r="AA9" s="1">
        <v>7</v>
      </c>
      <c r="AB9" s="20" t="str">
        <f t="shared" si="0"/>
        <v>Cliente C</v>
      </c>
      <c r="AC9" s="22" t="str">
        <f t="shared" si="1"/>
        <v>Produto B</v>
      </c>
    </row>
    <row r="10" spans="2:29" x14ac:dyDescent="0.25">
      <c r="B10" s="1">
        <v>4</v>
      </c>
      <c r="C10" s="2">
        <v>46035</v>
      </c>
      <c r="D10" s="25" t="s">
        <v>23</v>
      </c>
      <c r="E10" s="1">
        <v>8</v>
      </c>
      <c r="F10" s="8" t="s">
        <v>18</v>
      </c>
      <c r="L10" s="8">
        <v>4</v>
      </c>
      <c r="M10" s="8" t="s">
        <v>5</v>
      </c>
      <c r="N10" s="8" t="s">
        <v>9</v>
      </c>
      <c r="S10" s="16"/>
      <c r="T10" s="16"/>
      <c r="U10" s="16"/>
      <c r="W10" s="1">
        <v>4</v>
      </c>
      <c r="X10" s="2">
        <v>46035</v>
      </c>
      <c r="Y10" s="1">
        <v>4</v>
      </c>
      <c r="Z10" s="1">
        <v>3</v>
      </c>
      <c r="AA10" s="1">
        <v>8</v>
      </c>
      <c r="AB10" s="20" t="str">
        <f t="shared" si="0"/>
        <v>Cliente D</v>
      </c>
      <c r="AC10" s="22" t="str">
        <f t="shared" si="1"/>
        <v>Produto C</v>
      </c>
    </row>
    <row r="11" spans="2:29" x14ac:dyDescent="0.25">
      <c r="B11" s="1">
        <v>5</v>
      </c>
      <c r="C11" s="2">
        <v>46036</v>
      </c>
      <c r="D11" s="25" t="s">
        <v>23</v>
      </c>
      <c r="E11" s="1">
        <v>9</v>
      </c>
      <c r="F11" s="8" t="s">
        <v>18</v>
      </c>
      <c r="L11" s="8">
        <v>5</v>
      </c>
      <c r="M11" s="8" t="s">
        <v>6</v>
      </c>
      <c r="N11" s="8" t="s">
        <v>10</v>
      </c>
      <c r="S11" s="16"/>
      <c r="T11" s="16"/>
      <c r="U11" s="16"/>
      <c r="W11" s="1">
        <v>5</v>
      </c>
      <c r="X11" s="2">
        <v>46036</v>
      </c>
      <c r="Y11" s="1">
        <v>5</v>
      </c>
      <c r="Z11" s="1">
        <v>4</v>
      </c>
      <c r="AA11" s="1">
        <v>9</v>
      </c>
      <c r="AB11" s="20" t="str">
        <f t="shared" si="0"/>
        <v>Cliente E</v>
      </c>
      <c r="AC11" s="22" t="str">
        <f t="shared" si="1"/>
        <v>Produto D</v>
      </c>
    </row>
    <row r="12" spans="2:29" x14ac:dyDescent="0.25">
      <c r="B12" s="1">
        <v>6</v>
      </c>
      <c r="C12" s="2">
        <v>46037</v>
      </c>
      <c r="D12" s="25" t="s">
        <v>23</v>
      </c>
      <c r="E12" s="1">
        <v>10</v>
      </c>
      <c r="F12" s="8" t="s">
        <v>18</v>
      </c>
      <c r="L12" s="16"/>
      <c r="M12" s="16"/>
      <c r="N12" s="16"/>
      <c r="S12" s="16"/>
      <c r="T12" s="16"/>
      <c r="U12" s="16"/>
      <c r="W12" s="1">
        <v>6</v>
      </c>
      <c r="X12" s="2">
        <v>46037</v>
      </c>
      <c r="Y12" s="3">
        <v>5</v>
      </c>
      <c r="Z12" s="1">
        <v>3</v>
      </c>
      <c r="AA12" s="1">
        <v>10</v>
      </c>
      <c r="AB12" s="20" t="str">
        <f t="shared" si="0"/>
        <v>Cliente E</v>
      </c>
      <c r="AC12" s="22" t="str">
        <f t="shared" si="1"/>
        <v>Produto C</v>
      </c>
    </row>
    <row r="13" spans="2:29" x14ac:dyDescent="0.25">
      <c r="B13" s="1">
        <v>7</v>
      </c>
      <c r="C13" s="2">
        <v>46038</v>
      </c>
      <c r="D13" s="25" t="s">
        <v>23</v>
      </c>
      <c r="E13" s="1">
        <v>11</v>
      </c>
      <c r="F13" s="8" t="s">
        <v>18</v>
      </c>
      <c r="L13" s="6" t="s">
        <v>11</v>
      </c>
      <c r="M13" s="6"/>
      <c r="N13" s="6"/>
      <c r="O13" s="6"/>
      <c r="P13" s="6"/>
      <c r="Q13" s="6"/>
      <c r="S13" s="16"/>
      <c r="T13" s="16"/>
      <c r="U13" s="16"/>
      <c r="W13" s="1">
        <v>7</v>
      </c>
      <c r="X13" s="2">
        <v>46038</v>
      </c>
      <c r="Y13" s="3">
        <v>5</v>
      </c>
      <c r="Z13" s="1">
        <v>5</v>
      </c>
      <c r="AA13" s="1">
        <v>11</v>
      </c>
      <c r="AB13" s="20" t="str">
        <f t="shared" si="0"/>
        <v>Cliente E</v>
      </c>
      <c r="AC13" s="22" t="str">
        <f t="shared" si="1"/>
        <v>Produto E</v>
      </c>
    </row>
    <row r="14" spans="2:29" x14ac:dyDescent="0.25">
      <c r="B14" s="1">
        <v>8</v>
      </c>
      <c r="C14" s="2">
        <v>46039</v>
      </c>
      <c r="D14" s="24" t="s">
        <v>25</v>
      </c>
      <c r="E14" s="1">
        <v>12</v>
      </c>
      <c r="F14" s="8" t="s">
        <v>20</v>
      </c>
      <c r="L14" s="15" t="s">
        <v>15</v>
      </c>
      <c r="M14" s="8" t="s">
        <v>33</v>
      </c>
      <c r="N14" s="8" t="s">
        <v>17</v>
      </c>
      <c r="O14" s="4" t="s">
        <v>34</v>
      </c>
      <c r="P14" s="4" t="s">
        <v>36</v>
      </c>
      <c r="Q14" s="4" t="s">
        <v>37</v>
      </c>
      <c r="S14" s="16"/>
      <c r="T14" s="16"/>
      <c r="U14" s="16"/>
      <c r="W14" s="1">
        <v>8</v>
      </c>
      <c r="X14" s="2">
        <v>46039</v>
      </c>
      <c r="Y14" s="3">
        <v>4</v>
      </c>
      <c r="Z14" s="1">
        <v>5</v>
      </c>
      <c r="AA14" s="1">
        <v>12</v>
      </c>
      <c r="AB14" s="20" t="str">
        <f t="shared" si="0"/>
        <v>Cliente D</v>
      </c>
      <c r="AC14" s="22" t="str">
        <f t="shared" si="1"/>
        <v>Produto E</v>
      </c>
    </row>
    <row r="15" spans="2:29" ht="18.75" x14ac:dyDescent="0.25">
      <c r="B15" s="1">
        <v>9</v>
      </c>
      <c r="C15" s="2">
        <v>46040</v>
      </c>
      <c r="D15" s="24" t="s">
        <v>26</v>
      </c>
      <c r="E15" s="1">
        <v>13</v>
      </c>
      <c r="F15" s="8" t="s">
        <v>21</v>
      </c>
      <c r="H15" s="5" t="s">
        <v>29</v>
      </c>
      <c r="I15" s="19"/>
      <c r="J15" s="13">
        <v>1</v>
      </c>
      <c r="L15" s="8">
        <v>1</v>
      </c>
      <c r="M15" s="24" t="s">
        <v>23</v>
      </c>
      <c r="N15" s="8" t="s">
        <v>18</v>
      </c>
      <c r="O15" s="4">
        <v>56</v>
      </c>
      <c r="P15" s="4">
        <v>20</v>
      </c>
      <c r="Q15" s="4">
        <f>O15-P15</f>
        <v>36</v>
      </c>
      <c r="S15" s="13">
        <v>1</v>
      </c>
      <c r="T15" s="19"/>
      <c r="U15" s="5" t="s">
        <v>29</v>
      </c>
      <c r="W15" s="1">
        <v>9</v>
      </c>
      <c r="X15" s="2">
        <v>46040</v>
      </c>
      <c r="Y15" s="3">
        <v>3</v>
      </c>
      <c r="Z15" s="1">
        <v>2</v>
      </c>
      <c r="AA15" s="1">
        <v>13</v>
      </c>
      <c r="AB15" s="20" t="str">
        <f t="shared" si="0"/>
        <v>Cliente C</v>
      </c>
      <c r="AC15" s="22" t="str">
        <f t="shared" si="1"/>
        <v>Produto B</v>
      </c>
    </row>
    <row r="16" spans="2:29" x14ac:dyDescent="0.25">
      <c r="B16" s="1">
        <v>10</v>
      </c>
      <c r="C16" s="2">
        <v>46041</v>
      </c>
      <c r="D16" s="24" t="s">
        <v>27</v>
      </c>
      <c r="E16" s="1">
        <v>14</v>
      </c>
      <c r="F16" s="8" t="s">
        <v>22</v>
      </c>
      <c r="L16" s="8">
        <v>2</v>
      </c>
      <c r="M16" s="24" t="s">
        <v>24</v>
      </c>
      <c r="N16" s="8" t="s">
        <v>19</v>
      </c>
      <c r="O16" s="4">
        <v>0</v>
      </c>
      <c r="P16" s="4">
        <v>20</v>
      </c>
      <c r="Q16" s="4">
        <f>O16-P16</f>
        <v>-20</v>
      </c>
      <c r="S16" s="16"/>
      <c r="T16" s="16"/>
      <c r="U16" s="16"/>
      <c r="W16" s="1">
        <v>10</v>
      </c>
      <c r="X16" s="2">
        <v>46041</v>
      </c>
      <c r="Y16" s="3">
        <v>2</v>
      </c>
      <c r="Z16" s="1">
        <v>3</v>
      </c>
      <c r="AA16" s="1">
        <v>14</v>
      </c>
      <c r="AB16" s="20" t="str">
        <f t="shared" si="0"/>
        <v>Cliente B</v>
      </c>
      <c r="AC16" s="22" t="str">
        <f t="shared" si="1"/>
        <v>Produto C</v>
      </c>
    </row>
    <row r="17" spans="2:29" x14ac:dyDescent="0.25">
      <c r="B17" s="1">
        <v>11</v>
      </c>
      <c r="C17" s="2">
        <v>46042</v>
      </c>
      <c r="D17" s="24" t="s">
        <v>25</v>
      </c>
      <c r="E17" s="1">
        <v>15</v>
      </c>
      <c r="F17" s="8" t="s">
        <v>20</v>
      </c>
      <c r="L17" s="8">
        <v>3</v>
      </c>
      <c r="M17" s="24" t="s">
        <v>25</v>
      </c>
      <c r="N17" s="8" t="s">
        <v>20</v>
      </c>
      <c r="O17" s="4">
        <v>60</v>
      </c>
      <c r="P17" s="4">
        <v>36</v>
      </c>
      <c r="Q17" s="4">
        <f t="shared" ref="Q17:Q19" si="2">O17-P17</f>
        <v>24</v>
      </c>
      <c r="S17" s="16"/>
      <c r="T17" s="16"/>
      <c r="U17" s="16"/>
      <c r="W17" s="1">
        <v>11</v>
      </c>
      <c r="X17" s="2">
        <v>46042</v>
      </c>
      <c r="Y17" s="3">
        <v>1</v>
      </c>
      <c r="Z17" s="1">
        <v>2</v>
      </c>
      <c r="AA17" s="1">
        <v>15</v>
      </c>
      <c r="AB17" s="20" t="str">
        <f t="shared" si="0"/>
        <v>Cliente A</v>
      </c>
      <c r="AC17" s="22" t="str">
        <f t="shared" si="1"/>
        <v>Produto B</v>
      </c>
    </row>
    <row r="18" spans="2:29" x14ac:dyDescent="0.25">
      <c r="B18" s="1">
        <v>12</v>
      </c>
      <c r="C18" s="2">
        <v>46043</v>
      </c>
      <c r="D18" s="24" t="s">
        <v>25</v>
      </c>
      <c r="E18" s="1">
        <v>16</v>
      </c>
      <c r="F18" s="8" t="s">
        <v>20</v>
      </c>
      <c r="L18" s="8">
        <v>4</v>
      </c>
      <c r="M18" s="24" t="s">
        <v>26</v>
      </c>
      <c r="N18" s="8" t="s">
        <v>21</v>
      </c>
      <c r="O18" s="4">
        <v>13</v>
      </c>
      <c r="P18" s="4">
        <v>37</v>
      </c>
      <c r="Q18" s="4">
        <f t="shared" si="2"/>
        <v>-24</v>
      </c>
      <c r="S18" s="16"/>
      <c r="T18" s="16"/>
      <c r="U18" s="16"/>
      <c r="W18" s="1">
        <v>12</v>
      </c>
      <c r="X18" s="2">
        <v>46043</v>
      </c>
      <c r="Y18" s="3">
        <v>3</v>
      </c>
      <c r="Z18" s="1">
        <v>1</v>
      </c>
      <c r="AA18" s="1">
        <v>16</v>
      </c>
      <c r="AB18" s="20" t="str">
        <f t="shared" si="0"/>
        <v>Cliente C</v>
      </c>
      <c r="AC18" s="22" t="str">
        <f t="shared" si="1"/>
        <v>Produto A</v>
      </c>
    </row>
    <row r="19" spans="2:29" x14ac:dyDescent="0.25">
      <c r="B19" s="1">
        <v>13</v>
      </c>
      <c r="C19" s="2">
        <v>46044</v>
      </c>
      <c r="D19" s="24" t="s">
        <v>25</v>
      </c>
      <c r="E19" s="1">
        <v>17</v>
      </c>
      <c r="F19" s="8" t="s">
        <v>20</v>
      </c>
      <c r="L19" s="8">
        <v>5</v>
      </c>
      <c r="M19" s="24" t="s">
        <v>27</v>
      </c>
      <c r="N19" s="8" t="s">
        <v>22</v>
      </c>
      <c r="O19" s="4">
        <v>14</v>
      </c>
      <c r="P19" s="4">
        <v>30</v>
      </c>
      <c r="Q19" s="4">
        <f t="shared" si="2"/>
        <v>-16</v>
      </c>
      <c r="S19" s="16"/>
      <c r="T19" s="16"/>
      <c r="U19" s="16"/>
      <c r="W19" s="1">
        <v>13</v>
      </c>
      <c r="X19" s="2">
        <v>46044</v>
      </c>
      <c r="Y19" s="3">
        <v>4</v>
      </c>
      <c r="Z19" s="1">
        <v>3</v>
      </c>
      <c r="AA19" s="1">
        <v>17</v>
      </c>
      <c r="AB19" s="20" t="str">
        <f t="shared" si="0"/>
        <v>Cliente D</v>
      </c>
      <c r="AC19" s="22" t="str">
        <f t="shared" si="1"/>
        <v>Produto C</v>
      </c>
    </row>
  </sheetData>
  <mergeCells count="4">
    <mergeCell ref="L13:Q13"/>
    <mergeCell ref="B5:F5"/>
    <mergeCell ref="L5:N5"/>
    <mergeCell ref="W5:AC5"/>
  </mergeCells>
  <phoneticPr fontId="3" type="noConversion"/>
  <conditionalFormatting sqref="Q15:Q19">
    <cfRule type="cellIs" dxfId="0" priority="2" operator="greaterThan">
      <formula>6</formula>
    </cfRule>
    <cfRule type="cellIs" dxfId="1" priority="1" operator="lessThan">
      <formula>6</formula>
    </cfRule>
  </conditionalFormatting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Guilherme Merighi</dc:creator>
  <cp:lastModifiedBy>Guilherme Merighi</cp:lastModifiedBy>
  <dcterms:created xsi:type="dcterms:W3CDTF">2026-01-13T18:59:32Z</dcterms:created>
  <dcterms:modified xsi:type="dcterms:W3CDTF">2026-01-13T19:40:42Z</dcterms:modified>
</cp:coreProperties>
</file>